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해연구원\Desktop\여인화 선생님 전달\여인화 선생님 전달\경영공시\★홈페이지 경영공시\★경영공시\1. 계약내역\"/>
    </mc:Choice>
  </mc:AlternateContent>
  <xr:revisionPtr revIDLastSave="0" documentId="13_ncr:1_{019D9FDE-785B-4F63-8F5C-DEA3C2D8FADE}" xr6:coauthVersionLast="36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9월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4" l="1"/>
  <c r="H14" i="4"/>
  <c r="H15" i="4" l="1"/>
  <c r="H13" i="4" l="1"/>
  <c r="H11" i="4"/>
  <c r="H10" i="4"/>
  <c r="H9" i="4"/>
  <c r="H8" i="4"/>
  <c r="H7" i="4"/>
  <c r="H6" i="4"/>
  <c r="H5" i="4"/>
  <c r="H4" i="4"/>
</calcChain>
</file>

<file path=xl/sharedStrings.xml><?xml version="1.0" encoding="utf-8"?>
<sst xmlns="http://schemas.openxmlformats.org/spreadsheetml/2006/main" count="126" uniqueCount="87">
  <si>
    <t>연번</t>
    <phoneticPr fontId="1" type="noConversion"/>
  </si>
  <si>
    <t>계약명</t>
    <phoneticPr fontId="1" type="noConversion"/>
  </si>
  <si>
    <t>계약분류</t>
    <phoneticPr fontId="1" type="noConversion"/>
  </si>
  <si>
    <t>계약일자</t>
    <phoneticPr fontId="1" type="noConversion"/>
  </si>
  <si>
    <t>계약률(%)
(B/A)</t>
    <phoneticPr fontId="1" type="noConversion"/>
  </si>
  <si>
    <t>주소</t>
    <phoneticPr fontId="1" type="noConversion"/>
  </si>
  <si>
    <t>사업자번호</t>
    <phoneticPr fontId="1" type="noConversion"/>
  </si>
  <si>
    <t>계약개요</t>
    <phoneticPr fontId="1" type="noConversion"/>
  </si>
  <si>
    <t>계약상대자</t>
    <phoneticPr fontId="1" type="noConversion"/>
  </si>
  <si>
    <t>업체명</t>
    <phoneticPr fontId="1" type="noConversion"/>
  </si>
  <si>
    <t>대표자</t>
    <phoneticPr fontId="1" type="noConversion"/>
  </si>
  <si>
    <t>수의계약사유</t>
    <phoneticPr fontId="1" type="noConversion"/>
  </si>
  <si>
    <t>비고</t>
    <phoneticPr fontId="1" type="noConversion"/>
  </si>
  <si>
    <t>계약기간</t>
    <phoneticPr fontId="1" type="noConversion"/>
  </si>
  <si>
    <t>예정가격
(추정금액)(A)</t>
    <phoneticPr fontId="1" type="noConversion"/>
  </si>
  <si>
    <t>계약금액
(B)</t>
    <phoneticPr fontId="1" type="noConversion"/>
  </si>
  <si>
    <t>사업부서</t>
    <phoneticPr fontId="1" type="noConversion"/>
  </si>
  <si>
    <t>용역</t>
    <phoneticPr fontId="1" type="noConversion"/>
  </si>
  <si>
    <t>수의계약(지방계약법시행령 제25조제1항제5호나. 추정가격이 2천만원 이하인 물품의 제조·구매계약 또는 용역계약)</t>
    <phoneticPr fontId="1" type="noConversion"/>
  </si>
  <si>
    <t>안종대</t>
    <phoneticPr fontId="1" type="noConversion"/>
  </si>
  <si>
    <t>617-82-12561</t>
    <phoneticPr fontId="1" type="noConversion"/>
  </si>
  <si>
    <t>경영지원실</t>
    <phoneticPr fontId="1" type="noConversion"/>
  </si>
  <si>
    <t>2026년 (재)김해연구원 계약내역(9월)</t>
    <phoneticPr fontId="1" type="noConversion"/>
  </si>
  <si>
    <t>김해시 외국인주민 생활실태 및 정책수요 조사 계약</t>
    <phoneticPr fontId="1" type="noConversion"/>
  </si>
  <si>
    <t>2026-09-03 ~ 2026-10-02</t>
    <phoneticPr fontId="1" type="noConversion"/>
  </si>
  <si>
    <t>강기철</t>
    <phoneticPr fontId="1" type="noConversion"/>
  </si>
  <si>
    <t>경상남도 김해시 번화1로44번길 20, 2층 206호</t>
    <phoneticPr fontId="1" type="noConversion"/>
  </si>
  <si>
    <t>492-81-03831</t>
    <phoneticPr fontId="1" type="noConversion"/>
  </si>
  <si>
    <t>연구기획실</t>
    <phoneticPr fontId="1" type="noConversion"/>
  </si>
  <si>
    <t>김해시 환경교육지원 활용 방안 모색을 위한 설문조사 위탁용역 계약</t>
    <phoneticPr fontId="1" type="noConversion"/>
  </si>
  <si>
    <t>2026-09-03 ~ 2026-10-30</t>
    <phoneticPr fontId="1" type="noConversion"/>
  </si>
  <si>
    <t>미세먼지 없는 탄소중립 생태도시 김해 비전수립을 위한 설문조사 위탁용역 계약</t>
    <phoneticPr fontId="1" type="noConversion"/>
  </si>
  <si>
    <t>2026-09-07 ~ 2026-10-02</t>
    <phoneticPr fontId="1" type="noConversion"/>
  </si>
  <si>
    <t>김해연구원 중장기 발전계획 수립 용역 계약</t>
    <phoneticPr fontId="1" type="noConversion"/>
  </si>
  <si>
    <t>사단법인 뉴비전전략연구원</t>
    <phoneticPr fontId="1" type="noConversion"/>
  </si>
  <si>
    <t>경상남도 창원시 의창구 차룡로48번길 44(팔용동) 창원스마트업타워 1511호</t>
    <phoneticPr fontId="1" type="noConversion"/>
  </si>
  <si>
    <t>2026-09-18 ~ 2026-12-27</t>
    <phoneticPr fontId="1" type="noConversion"/>
  </si>
  <si>
    <t>연구 및 업무용 소프트웨어 MS Office 365 연간 라이선스 구매 계약</t>
    <phoneticPr fontId="1" type="noConversion"/>
  </si>
  <si>
    <t>물품</t>
    <phoneticPr fontId="1" type="noConversion"/>
  </si>
  <si>
    <t>㈜아이티윈</t>
    <phoneticPr fontId="1" type="noConversion"/>
  </si>
  <si>
    <t>2026-09-18 ~ 2027-09-17</t>
    <phoneticPr fontId="1" type="noConversion"/>
  </si>
  <si>
    <t>곽영호</t>
    <phoneticPr fontId="1" type="noConversion"/>
  </si>
  <si>
    <t>603-81-63797</t>
    <phoneticPr fontId="1" type="noConversion"/>
  </si>
  <si>
    <t>부산광역시 남구 남동천로 128, 1108호(문현동, 부산국제금융센터2)</t>
    <phoneticPr fontId="1" type="noConversion"/>
  </si>
  <si>
    <t xml:space="preserve">김해연구원 개원2주년 기념 포럼 운영 용역 계약 </t>
    <phoneticPr fontId="1" type="noConversion"/>
  </si>
  <si>
    <t>2026-09-21 ~ 2026-10-15</t>
    <phoneticPr fontId="1" type="noConversion"/>
  </si>
  <si>
    <t>㈜에프엠씨앤지</t>
    <phoneticPr fontId="1" type="noConversion"/>
  </si>
  <si>
    <t>㈜더인사이트</t>
    <phoneticPr fontId="1" type="noConversion"/>
  </si>
  <si>
    <t>유명현</t>
    <phoneticPr fontId="1" type="noConversion"/>
  </si>
  <si>
    <t>경상남도 김해시 흥동로 138-0(흥동) 1층</t>
    <phoneticPr fontId="1" type="noConversion"/>
  </si>
  <si>
    <t>615-81-72697</t>
    <phoneticPr fontId="1" type="noConversion"/>
  </si>
  <si>
    <t xml:space="preserve">김해시 교통사고다발지점 현장조사 및 기술검토 용역 계약 </t>
    <phoneticPr fontId="1" type="noConversion"/>
  </si>
  <si>
    <t>2026-09-21 ~ 2026-12-21</t>
    <phoneticPr fontId="1" type="noConversion"/>
  </si>
  <si>
    <t>㈜다원이엔지</t>
    <phoneticPr fontId="1" type="noConversion"/>
  </si>
  <si>
    <t>신호</t>
    <phoneticPr fontId="1" type="noConversion"/>
  </si>
  <si>
    <t>부산광역시 금정구 중앙대로2035번길 7-0 (남산동, 기수빌라)</t>
    <phoneticPr fontId="1" type="noConversion"/>
  </si>
  <si>
    <t>605-86-32446</t>
    <phoneticPr fontId="1" type="noConversion"/>
  </si>
  <si>
    <t>김해연구원 개원 2주년 기념 세미나 대관 계약</t>
    <phoneticPr fontId="1" type="noConversion"/>
  </si>
  <si>
    <t>케이디에프 주식회사</t>
    <phoneticPr fontId="1" type="noConversion"/>
  </si>
  <si>
    <t>박진영</t>
    <phoneticPr fontId="1" type="noConversion"/>
  </si>
  <si>
    <t>경상남도 김해시 김해대로 2360, 4층</t>
    <phoneticPr fontId="1" type="noConversion"/>
  </si>
  <si>
    <t>613-88-03169</t>
    <phoneticPr fontId="1" type="noConversion"/>
  </si>
  <si>
    <t xml:space="preserve">	2026년 김해시 제조업체 실태조사 심층분석 활용 기업정보 데이터 구매 계약</t>
    <phoneticPr fontId="1" type="noConversion"/>
  </si>
  <si>
    <t>김해연구원 홍보물품(칼) 제작 계약</t>
    <phoneticPr fontId="1" type="noConversion"/>
  </si>
  <si>
    <t>가야 대장간</t>
    <phoneticPr fontId="1" type="noConversion"/>
  </si>
  <si>
    <t>전병진</t>
    <phoneticPr fontId="1" type="noConversion"/>
  </si>
  <si>
    <t>경상남도 김해시 봉황대길 67-10, 1층 (봉황동)</t>
    <phoneticPr fontId="1" type="noConversion"/>
  </si>
  <si>
    <t>527-19-00962</t>
    <phoneticPr fontId="1" type="noConversion"/>
  </si>
  <si>
    <t>2026~2027 카피킬러 캠퍼스 연간 라이선스 구입(1년)계약</t>
    <phoneticPr fontId="1" type="noConversion"/>
  </si>
  <si>
    <t>㈜무하유</t>
    <phoneticPr fontId="1" type="noConversion"/>
  </si>
  <si>
    <t>신동호</t>
    <phoneticPr fontId="1" type="noConversion"/>
  </si>
  <si>
    <t>서울특별시 성동구 성수일로8길 5, 에이동 201호, 202호, 203호(성수동2가, 에스케이브이1타워)</t>
    <phoneticPr fontId="1" type="noConversion"/>
  </si>
  <si>
    <t>206-86-55577</t>
    <phoneticPr fontId="1" type="noConversion"/>
  </si>
  <si>
    <t>용역</t>
    <phoneticPr fontId="1" type="noConversion"/>
  </si>
  <si>
    <t>한국평가데이터 주식회사</t>
    <phoneticPr fontId="1" type="noConversion"/>
  </si>
  <si>
    <t>홍두선</t>
    <phoneticPr fontId="1" type="noConversion"/>
  </si>
  <si>
    <t>서울특별시 영등포구 의사당대로 21(여의도동)</t>
    <phoneticPr fontId="1" type="noConversion"/>
  </si>
  <si>
    <t>105-86-75080</t>
    <phoneticPr fontId="1" type="noConversion"/>
  </si>
  <si>
    <t>2026년 김해연구원 홈페이지시스템 클라우드 서비스 이용 및 유지관리 용역 계약</t>
    <phoneticPr fontId="1" type="noConversion"/>
  </si>
  <si>
    <t>2026-09-30 ~ 2026-09-30</t>
    <phoneticPr fontId="1" type="noConversion"/>
  </si>
  <si>
    <t>609-81-93120</t>
    <phoneticPr fontId="1" type="noConversion"/>
  </si>
  <si>
    <t>경상남도 창원시 성산구 완암로 50, 넥스동 11층 1109호(성산동, SK테크노파크)</t>
    <phoneticPr fontId="1" type="noConversion"/>
  </si>
  <si>
    <t>정민영</t>
    <phoneticPr fontId="1" type="noConversion"/>
  </si>
  <si>
    <t>주식회사 아이웍스</t>
    <phoneticPr fontId="1" type="noConversion"/>
  </si>
  <si>
    <t>2026-09-22~ 2026-10-12</t>
    <phoneticPr fontId="1" type="noConversion"/>
  </si>
  <si>
    <t>2026-09-28 ~ 2026-10-20</t>
    <phoneticPr fontId="1" type="noConversion"/>
  </si>
  <si>
    <t>2026-09-22 ~ 2027-11-01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</si>
</sst>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41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right" vertical="center"/>
    </xf>
    <xf numFmtId="9" fontId="5" fillId="0" borderId="1" xfId="3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9" fontId="6" fillId="0" borderId="1" xfId="3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백분율" xfId="3" builtinId="5"/>
    <cellStyle name="쉼표 [0]" xfId="1" builtinId="6"/>
    <cellStyle name="쉼표 [0] 2" xfId="2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zoomScale="85" zoomScaleNormal="85" workbookViewId="0">
      <selection sqref="A1:O1"/>
    </sheetView>
  </sheetViews>
  <sheetFormatPr defaultRowHeight="16.5" x14ac:dyDescent="0.3"/>
  <cols>
    <col min="1" max="1" width="5.5" style="2" customWidth="1"/>
    <col min="2" max="2" width="93.375" style="2" bestFit="1" customWidth="1"/>
    <col min="3" max="3" width="9" style="2"/>
    <col min="4" max="4" width="11.625" style="6" bestFit="1" customWidth="1"/>
    <col min="5" max="5" width="23.75" style="2" bestFit="1" customWidth="1"/>
    <col min="6" max="6" width="13.375" style="7" bestFit="1" customWidth="1"/>
    <col min="7" max="7" width="13.625" style="7" bestFit="1" customWidth="1"/>
    <col min="8" max="8" width="10.125" style="2" customWidth="1"/>
    <col min="9" max="9" width="20.25" style="2" customWidth="1"/>
    <col min="10" max="10" width="7.375" style="6" bestFit="1" customWidth="1"/>
    <col min="11" max="11" width="32.75" style="2" customWidth="1"/>
    <col min="12" max="12" width="14" style="2" bestFit="1" customWidth="1"/>
    <col min="13" max="13" width="32.875" style="2" customWidth="1"/>
    <col min="14" max="14" width="15.125" style="2" customWidth="1"/>
    <col min="15" max="15" width="19.875" style="2" customWidth="1"/>
    <col min="16" max="16384" width="9" style="2"/>
  </cols>
  <sheetData>
    <row r="1" spans="1:15" s="1" customFormat="1" ht="30" customHeight="1" x14ac:dyDescent="0.3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x14ac:dyDescent="0.3">
      <c r="A2" s="28" t="s">
        <v>0</v>
      </c>
      <c r="B2" s="28" t="s">
        <v>1</v>
      </c>
      <c r="C2" s="28" t="s">
        <v>7</v>
      </c>
      <c r="D2" s="28"/>
      <c r="E2" s="28"/>
      <c r="F2" s="28"/>
      <c r="G2" s="28"/>
      <c r="H2" s="28"/>
      <c r="I2" s="28" t="s">
        <v>8</v>
      </c>
      <c r="J2" s="28"/>
      <c r="K2" s="28"/>
      <c r="L2" s="28"/>
      <c r="M2" s="28" t="s">
        <v>11</v>
      </c>
      <c r="N2" s="29" t="s">
        <v>16</v>
      </c>
      <c r="O2" s="28" t="s">
        <v>12</v>
      </c>
    </row>
    <row r="3" spans="1:15" ht="33" x14ac:dyDescent="0.3">
      <c r="A3" s="28"/>
      <c r="B3" s="28"/>
      <c r="C3" s="5" t="s">
        <v>2</v>
      </c>
      <c r="D3" s="5" t="s">
        <v>3</v>
      </c>
      <c r="E3" s="5" t="s">
        <v>13</v>
      </c>
      <c r="F3" s="3" t="s">
        <v>14</v>
      </c>
      <c r="G3" s="3" t="s">
        <v>15</v>
      </c>
      <c r="H3" s="3" t="s">
        <v>4</v>
      </c>
      <c r="I3" s="5" t="s">
        <v>9</v>
      </c>
      <c r="J3" s="4" t="s">
        <v>10</v>
      </c>
      <c r="K3" s="5" t="s">
        <v>5</v>
      </c>
      <c r="L3" s="4" t="s">
        <v>6</v>
      </c>
      <c r="M3" s="28"/>
      <c r="N3" s="30"/>
      <c r="O3" s="28"/>
    </row>
    <row r="4" spans="1:15" s="8" customFormat="1" x14ac:dyDescent="0.3">
      <c r="A4" s="9"/>
      <c r="B4" s="9" t="s">
        <v>23</v>
      </c>
      <c r="C4" s="9" t="s">
        <v>17</v>
      </c>
      <c r="D4" s="10">
        <v>46268</v>
      </c>
      <c r="E4" s="9" t="s">
        <v>24</v>
      </c>
      <c r="F4" s="11">
        <v>15000000</v>
      </c>
      <c r="G4" s="11">
        <v>14250000</v>
      </c>
      <c r="H4" s="12">
        <f t="shared" ref="H4:H12" si="0">G4/F4</f>
        <v>0.95</v>
      </c>
      <c r="I4" s="9" t="s">
        <v>47</v>
      </c>
      <c r="J4" s="9" t="s">
        <v>25</v>
      </c>
      <c r="K4" s="13" t="s">
        <v>26</v>
      </c>
      <c r="L4" s="14" t="s">
        <v>27</v>
      </c>
      <c r="M4" s="15" t="s">
        <v>18</v>
      </c>
      <c r="N4" s="9" t="s">
        <v>28</v>
      </c>
      <c r="O4" s="15"/>
    </row>
    <row r="5" spans="1:15" s="8" customFormat="1" x14ac:dyDescent="0.3">
      <c r="A5" s="9"/>
      <c r="B5" s="9" t="s">
        <v>29</v>
      </c>
      <c r="C5" s="9" t="s">
        <v>17</v>
      </c>
      <c r="D5" s="10">
        <v>46268</v>
      </c>
      <c r="E5" s="9" t="s">
        <v>30</v>
      </c>
      <c r="F5" s="11">
        <v>5250000</v>
      </c>
      <c r="G5" s="11">
        <v>4987000</v>
      </c>
      <c r="H5" s="12">
        <f t="shared" si="0"/>
        <v>0.94990476190476192</v>
      </c>
      <c r="I5" s="9" t="s">
        <v>47</v>
      </c>
      <c r="J5" s="9" t="s">
        <v>25</v>
      </c>
      <c r="K5" s="13" t="s">
        <v>26</v>
      </c>
      <c r="L5" s="14" t="s">
        <v>27</v>
      </c>
      <c r="M5" s="15" t="s">
        <v>18</v>
      </c>
      <c r="N5" s="9" t="s">
        <v>28</v>
      </c>
      <c r="O5" s="15"/>
    </row>
    <row r="6" spans="1:15" s="8" customFormat="1" x14ac:dyDescent="0.3">
      <c r="A6" s="9"/>
      <c r="B6" s="9" t="s">
        <v>31</v>
      </c>
      <c r="C6" s="9" t="s">
        <v>17</v>
      </c>
      <c r="D6" s="10">
        <v>46272</v>
      </c>
      <c r="E6" s="9" t="s">
        <v>32</v>
      </c>
      <c r="F6" s="11">
        <v>15000000</v>
      </c>
      <c r="G6" s="11">
        <v>14250000</v>
      </c>
      <c r="H6" s="12">
        <f t="shared" si="0"/>
        <v>0.95</v>
      </c>
      <c r="I6" s="9" t="s">
        <v>47</v>
      </c>
      <c r="J6" s="9" t="s">
        <v>25</v>
      </c>
      <c r="K6" s="13" t="s">
        <v>26</v>
      </c>
      <c r="L6" s="14" t="s">
        <v>27</v>
      </c>
      <c r="M6" s="15" t="s">
        <v>18</v>
      </c>
      <c r="N6" s="9" t="s">
        <v>28</v>
      </c>
      <c r="O6" s="15"/>
    </row>
    <row r="7" spans="1:15" s="8" customFormat="1" x14ac:dyDescent="0.3">
      <c r="A7" s="9"/>
      <c r="B7" s="9" t="s">
        <v>33</v>
      </c>
      <c r="C7" s="9" t="s">
        <v>17</v>
      </c>
      <c r="D7" s="10">
        <v>46283</v>
      </c>
      <c r="E7" s="9" t="s">
        <v>36</v>
      </c>
      <c r="F7" s="11">
        <v>22000000</v>
      </c>
      <c r="G7" s="11">
        <v>20900000</v>
      </c>
      <c r="H7" s="12">
        <f t="shared" si="0"/>
        <v>0.95</v>
      </c>
      <c r="I7" s="9" t="s">
        <v>34</v>
      </c>
      <c r="J7" s="9" t="s">
        <v>19</v>
      </c>
      <c r="K7" s="13" t="s">
        <v>35</v>
      </c>
      <c r="L7" s="14" t="s">
        <v>20</v>
      </c>
      <c r="M7" s="15" t="s">
        <v>18</v>
      </c>
      <c r="N7" s="9" t="s">
        <v>28</v>
      </c>
      <c r="O7" s="15"/>
    </row>
    <row r="8" spans="1:15" s="8" customFormat="1" x14ac:dyDescent="0.3">
      <c r="A8" s="9"/>
      <c r="B8" s="9" t="s">
        <v>37</v>
      </c>
      <c r="C8" s="9" t="s">
        <v>38</v>
      </c>
      <c r="D8" s="10">
        <v>46283</v>
      </c>
      <c r="E8" s="9" t="s">
        <v>40</v>
      </c>
      <c r="F8" s="11">
        <v>2244000</v>
      </c>
      <c r="G8" s="11">
        <v>2244000</v>
      </c>
      <c r="H8" s="12">
        <f t="shared" si="0"/>
        <v>1</v>
      </c>
      <c r="I8" s="9" t="s">
        <v>39</v>
      </c>
      <c r="J8" s="9" t="s">
        <v>41</v>
      </c>
      <c r="K8" s="13" t="s">
        <v>43</v>
      </c>
      <c r="L8" s="14" t="s">
        <v>42</v>
      </c>
      <c r="M8" s="15" t="s">
        <v>18</v>
      </c>
      <c r="N8" s="9" t="s">
        <v>28</v>
      </c>
      <c r="O8" s="15"/>
    </row>
    <row r="9" spans="1:15" s="8" customFormat="1" x14ac:dyDescent="0.3">
      <c r="A9" s="9"/>
      <c r="B9" s="9" t="s">
        <v>44</v>
      </c>
      <c r="C9" s="9" t="s">
        <v>17</v>
      </c>
      <c r="D9" s="10">
        <v>46286</v>
      </c>
      <c r="E9" s="9" t="s">
        <v>45</v>
      </c>
      <c r="F9" s="11">
        <v>23100000</v>
      </c>
      <c r="G9" s="11">
        <v>22000000</v>
      </c>
      <c r="H9" s="12">
        <f t="shared" si="0"/>
        <v>0.95238095238095233</v>
      </c>
      <c r="I9" s="9" t="s">
        <v>46</v>
      </c>
      <c r="J9" s="9" t="s">
        <v>48</v>
      </c>
      <c r="K9" s="13" t="s">
        <v>49</v>
      </c>
      <c r="L9" s="14" t="s">
        <v>50</v>
      </c>
      <c r="M9" s="15" t="s">
        <v>18</v>
      </c>
      <c r="N9" s="9" t="s">
        <v>21</v>
      </c>
      <c r="O9" s="15"/>
    </row>
    <row r="10" spans="1:15" s="8" customFormat="1" x14ac:dyDescent="0.3">
      <c r="A10" s="9"/>
      <c r="B10" s="9" t="s">
        <v>51</v>
      </c>
      <c r="C10" s="9" t="s">
        <v>17</v>
      </c>
      <c r="D10" s="10">
        <v>46286</v>
      </c>
      <c r="E10" s="9" t="s">
        <v>52</v>
      </c>
      <c r="F10" s="11">
        <v>10000000</v>
      </c>
      <c r="G10" s="11">
        <v>9500000</v>
      </c>
      <c r="H10" s="12">
        <f t="shared" si="0"/>
        <v>0.95</v>
      </c>
      <c r="I10" s="9" t="s">
        <v>53</v>
      </c>
      <c r="J10" s="9" t="s">
        <v>54</v>
      </c>
      <c r="K10" s="13" t="s">
        <v>55</v>
      </c>
      <c r="L10" s="14" t="s">
        <v>56</v>
      </c>
      <c r="M10" s="15" t="s">
        <v>18</v>
      </c>
      <c r="N10" s="9" t="s">
        <v>28</v>
      </c>
      <c r="O10" s="15"/>
    </row>
    <row r="11" spans="1:15" s="8" customFormat="1" x14ac:dyDescent="0.3">
      <c r="A11" s="9"/>
      <c r="B11" s="9" t="s">
        <v>57</v>
      </c>
      <c r="C11" s="9" t="s">
        <v>38</v>
      </c>
      <c r="D11" s="10">
        <v>46286</v>
      </c>
      <c r="E11" s="10" t="s">
        <v>45</v>
      </c>
      <c r="F11" s="11">
        <v>5000000</v>
      </c>
      <c r="G11" s="11">
        <v>5000000</v>
      </c>
      <c r="H11" s="12">
        <f t="shared" si="0"/>
        <v>1</v>
      </c>
      <c r="I11" s="9" t="s">
        <v>58</v>
      </c>
      <c r="J11" s="9" t="s">
        <v>59</v>
      </c>
      <c r="K11" s="13" t="s">
        <v>60</v>
      </c>
      <c r="L11" s="14" t="s">
        <v>61</v>
      </c>
      <c r="M11" s="15" t="s">
        <v>18</v>
      </c>
      <c r="N11" s="9" t="s">
        <v>21</v>
      </c>
      <c r="O11" s="15"/>
    </row>
    <row r="12" spans="1:15" s="24" customFormat="1" x14ac:dyDescent="0.3">
      <c r="A12" s="19"/>
      <c r="B12" s="19" t="s">
        <v>62</v>
      </c>
      <c r="C12" s="19" t="s">
        <v>38</v>
      </c>
      <c r="D12" s="21">
        <v>46293</v>
      </c>
      <c r="E12" s="19" t="s">
        <v>85</v>
      </c>
      <c r="F12" s="22">
        <v>6000000</v>
      </c>
      <c r="G12" s="22">
        <v>5700000</v>
      </c>
      <c r="H12" s="23">
        <f t="shared" si="0"/>
        <v>0.95</v>
      </c>
      <c r="I12" s="19" t="s">
        <v>74</v>
      </c>
      <c r="J12" s="19" t="s">
        <v>75</v>
      </c>
      <c r="K12" s="20" t="s">
        <v>76</v>
      </c>
      <c r="L12" s="19" t="s">
        <v>77</v>
      </c>
      <c r="M12" s="20" t="s">
        <v>18</v>
      </c>
      <c r="N12" s="19" t="s">
        <v>28</v>
      </c>
      <c r="O12" s="20"/>
    </row>
    <row r="13" spans="1:15" s="24" customFormat="1" x14ac:dyDescent="0.3">
      <c r="A13" s="19"/>
      <c r="B13" s="19" t="s">
        <v>63</v>
      </c>
      <c r="C13" s="19" t="s">
        <v>38</v>
      </c>
      <c r="D13" s="21">
        <v>46287</v>
      </c>
      <c r="E13" s="19" t="s">
        <v>84</v>
      </c>
      <c r="F13" s="22">
        <v>6900000</v>
      </c>
      <c r="G13" s="22">
        <v>6900000</v>
      </c>
      <c r="H13" s="23">
        <f>G13/F13</f>
        <v>1</v>
      </c>
      <c r="I13" s="19" t="s">
        <v>64</v>
      </c>
      <c r="J13" s="19" t="s">
        <v>65</v>
      </c>
      <c r="K13" s="20" t="s">
        <v>66</v>
      </c>
      <c r="L13" s="19" t="s">
        <v>67</v>
      </c>
      <c r="M13" s="20" t="s">
        <v>18</v>
      </c>
      <c r="N13" s="19" t="s">
        <v>21</v>
      </c>
      <c r="O13" s="20"/>
    </row>
    <row r="14" spans="1:15" s="24" customFormat="1" x14ac:dyDescent="0.3">
      <c r="A14" s="19"/>
      <c r="B14" s="19" t="s">
        <v>68</v>
      </c>
      <c r="C14" s="19" t="s">
        <v>38</v>
      </c>
      <c r="D14" s="21">
        <v>46287</v>
      </c>
      <c r="E14" s="19" t="s">
        <v>86</v>
      </c>
      <c r="F14" s="22">
        <v>11000000</v>
      </c>
      <c r="G14" s="22">
        <v>11000000</v>
      </c>
      <c r="H14" s="23">
        <f>G14/F14</f>
        <v>1</v>
      </c>
      <c r="I14" s="19" t="s">
        <v>69</v>
      </c>
      <c r="J14" s="19" t="s">
        <v>70</v>
      </c>
      <c r="K14" s="20" t="s">
        <v>71</v>
      </c>
      <c r="L14" s="19" t="s">
        <v>72</v>
      </c>
      <c r="M14" s="20" t="s">
        <v>18</v>
      </c>
      <c r="N14" s="19" t="s">
        <v>28</v>
      </c>
      <c r="O14" s="20"/>
    </row>
    <row r="15" spans="1:15" s="8" customFormat="1" x14ac:dyDescent="0.3">
      <c r="A15" s="16"/>
      <c r="B15" s="18" t="s">
        <v>78</v>
      </c>
      <c r="C15" s="17" t="s">
        <v>73</v>
      </c>
      <c r="D15" s="10">
        <v>46295</v>
      </c>
      <c r="E15" s="9" t="s">
        <v>79</v>
      </c>
      <c r="F15" s="11">
        <v>1674000</v>
      </c>
      <c r="G15" s="11">
        <v>1590600</v>
      </c>
      <c r="H15" s="12">
        <f>G15/F15</f>
        <v>0.9501792114695341</v>
      </c>
      <c r="I15" s="9" t="s">
        <v>83</v>
      </c>
      <c r="J15" s="9" t="s">
        <v>82</v>
      </c>
      <c r="K15" s="13" t="s">
        <v>81</v>
      </c>
      <c r="L15" s="14" t="s">
        <v>80</v>
      </c>
      <c r="M15" s="15" t="s">
        <v>18</v>
      </c>
      <c r="N15" s="9" t="s">
        <v>21</v>
      </c>
      <c r="O15" s="15"/>
    </row>
  </sheetData>
  <mergeCells count="8">
    <mergeCell ref="A1:O1"/>
    <mergeCell ref="A2:A3"/>
    <mergeCell ref="B2:B3"/>
    <mergeCell ref="C2:H2"/>
    <mergeCell ref="I2:L2"/>
    <mergeCell ref="M2:M3"/>
    <mergeCell ref="N2:N3"/>
    <mergeCell ref="O2:O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정원 문</dc:creator>
  <cp:lastModifiedBy>김해연구원</cp:lastModifiedBy>
  <dcterms:created xsi:type="dcterms:W3CDTF">2025-01-03T07:24:07Z</dcterms:created>
  <dcterms:modified xsi:type="dcterms:W3CDTF">2026-10-06T05:47:35Z</dcterms:modified>
</cp:coreProperties>
</file>